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nrwa-my.sharepoint.com/personal/rmazarei_irwaonline_org/Documents/Desktop/"/>
    </mc:Choice>
  </mc:AlternateContent>
  <xr:revisionPtr revIDLastSave="61" documentId="8_{10A0E467-4754-45FA-BF40-EAF5758683BF}" xr6:coauthVersionLast="47" xr6:coauthVersionMax="47" xr10:uidLastSave="{6C3E9A20-0C24-4837-9755-19C619C74D38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1" l="1"/>
  <c r="Q12" i="1"/>
  <c r="F12" i="1"/>
  <c r="I12" i="1" l="1"/>
  <c r="H12" i="1"/>
  <c r="G12" i="1"/>
  <c r="R12" i="1"/>
  <c r="AA11" i="1"/>
  <c r="O12" i="1"/>
  <c r="N12" i="1"/>
  <c r="P12" i="1"/>
  <c r="M12" i="1"/>
  <c r="A16" i="1"/>
  <c r="K12" i="1"/>
  <c r="L12" i="1"/>
  <c r="J12" i="1" l="1"/>
  <c r="T12" i="1"/>
  <c r="U12" i="1" s="1"/>
  <c r="A18" i="1" s="1"/>
</calcChain>
</file>

<file path=xl/sharedStrings.xml><?xml version="1.0" encoding="utf-8"?>
<sst xmlns="http://schemas.openxmlformats.org/spreadsheetml/2006/main" count="40" uniqueCount="31">
  <si>
    <t>Tuition</t>
  </si>
  <si>
    <t>Member</t>
  </si>
  <si>
    <t>Non-Member</t>
  </si>
  <si>
    <t>Number of Days</t>
  </si>
  <si>
    <t>Instructor Fee - Daily Rate</t>
  </si>
  <si>
    <t>Airline/Mileage</t>
  </si>
  <si>
    <t>Meals</t>
  </si>
  <si>
    <t>Total Expenses</t>
  </si>
  <si>
    <t>Total Income</t>
  </si>
  <si>
    <t>Total Number of Attendees</t>
  </si>
  <si>
    <t>Only Change the Yellow Cells</t>
  </si>
  <si>
    <t>IRWA Fee</t>
  </si>
  <si>
    <t>Course Number</t>
  </si>
  <si>
    <t>Number of Attendees</t>
  </si>
  <si>
    <t>1 Day</t>
  </si>
  <si>
    <t>2 Days</t>
  </si>
  <si>
    <t>3 Days</t>
  </si>
  <si>
    <t>4 Days</t>
  </si>
  <si>
    <t>Instructor Travel</t>
  </si>
  <si>
    <t>Hotel Daily Rate</t>
  </si>
  <si>
    <t>Profit (Loss)</t>
  </si>
  <si>
    <t>Meeting Room/Av Cost</t>
  </si>
  <si>
    <t>Parking/Misc.</t>
  </si>
  <si>
    <t>C100</t>
  </si>
  <si>
    <t>Course Break Even Point Hosted by IRWA - Cdn Chapters</t>
  </si>
  <si>
    <t>Note: Electronic and auxiliary course materials are included in the tuition.</t>
  </si>
  <si>
    <t>1/2 Day</t>
  </si>
  <si>
    <t>IRWA Member Fee</t>
  </si>
  <si>
    <t>IRWA Non- Member Fee</t>
  </si>
  <si>
    <t>Coordinator</t>
  </si>
  <si>
    <t>Coordinator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</si>
</sst>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28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36"/>
      <color theme="0"/>
      <name val="Arial"/>
      <family val="2"/>
    </font>
    <font>
      <b/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vertical="center"/>
    </xf>
    <xf numFmtId="43" fontId="3" fillId="0" borderId="4" xfId="0" applyNumberFormat="1" applyFont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4" fontId="3" fillId="0" borderId="3" xfId="2" applyFont="1" applyBorder="1" applyAlignment="1">
      <alignment vertical="center"/>
    </xf>
    <xf numFmtId="44" fontId="3" fillId="0" borderId="7" xfId="0" applyNumberFormat="1" applyFont="1" applyBorder="1" applyAlignment="1">
      <alignment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4" fontId="4" fillId="2" borderId="6" xfId="2" applyFont="1" applyFill="1" applyBorder="1" applyAlignment="1" applyProtection="1">
      <alignment horizontal="center" vertical="center" wrapText="1"/>
      <protection locked="0"/>
    </xf>
    <xf numFmtId="44" fontId="4" fillId="2" borderId="2" xfId="2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1" fillId="0" borderId="9" xfId="1" applyFont="1" applyFill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9" fillId="0" borderId="0" xfId="1" applyFont="1" applyFill="1" applyAlignment="1">
      <alignment vertical="center"/>
    </xf>
    <xf numFmtId="0" fontId="11" fillId="0" borderId="0" xfId="0" applyFont="1"/>
    <xf numFmtId="43" fontId="10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44" fontId="6" fillId="4" borderId="5" xfId="0" applyNumberFormat="1" applyFont="1" applyFill="1" applyBorder="1" applyAlignment="1">
      <alignment vertical="center"/>
    </xf>
    <xf numFmtId="44" fontId="6" fillId="4" borderId="6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43" fontId="1" fillId="0" borderId="22" xfId="1" applyFont="1" applyFill="1" applyBorder="1" applyAlignment="1" applyProtection="1">
      <alignment vertical="center"/>
      <protection locked="0"/>
    </xf>
    <xf numFmtId="43" fontId="1" fillId="0" borderId="23" xfId="1" applyFont="1" applyFill="1" applyBorder="1" applyAlignment="1" applyProtection="1">
      <alignment vertical="center"/>
      <protection locked="0"/>
    </xf>
    <xf numFmtId="43" fontId="1" fillId="0" borderId="24" xfId="1" applyFont="1" applyFill="1" applyBorder="1" applyAlignment="1" applyProtection="1">
      <alignment vertical="center"/>
      <protection locked="0"/>
    </xf>
    <xf numFmtId="43" fontId="1" fillId="0" borderId="25" xfId="1" applyFont="1" applyFill="1" applyBorder="1" applyAlignment="1">
      <alignment vertical="center"/>
    </xf>
    <xf numFmtId="43" fontId="1" fillId="0" borderId="26" xfId="1" applyFont="1" applyFill="1" applyBorder="1" applyAlignment="1">
      <alignment vertical="center"/>
    </xf>
    <xf numFmtId="43" fontId="1" fillId="0" borderId="27" xfId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3" fontId="1" fillId="0" borderId="0" xfId="1" applyFont="1" applyFill="1" applyBorder="1" applyAlignment="1" applyProtection="1">
      <alignment vertical="center"/>
      <protection locked="0"/>
    </xf>
    <xf numFmtId="43" fontId="1" fillId="0" borderId="32" xfId="1" applyFont="1" applyFill="1" applyBorder="1" applyAlignment="1">
      <alignment vertical="center"/>
    </xf>
    <xf numFmtId="43" fontId="1" fillId="0" borderId="33" xfId="1" applyFont="1" applyFill="1" applyBorder="1" applyAlignment="1">
      <alignment vertical="center"/>
    </xf>
    <xf numFmtId="43" fontId="1" fillId="0" borderId="2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9" defaultPivotStyle="PivotStyleLight16">
    <tableStyle name="Invisible" pivot="0" table="0" count="0" xr9:uid="{131C7B63-F3A4-4862-93CB-FB83B0AC5C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7"/>
  <sheetViews>
    <sheetView tabSelected="1" topLeftCell="H1" zoomScale="130" zoomScaleNormal="130" workbookViewId="0">
      <selection activeCell="V2" sqref="V2"/>
    </sheetView>
  </sheetViews>
  <sheetFormatPr defaultColWidth="9" defaultRowHeight="15.5" x14ac:dyDescent="0.35"/>
  <cols>
    <col min="1" max="1" width="9" style="1"/>
    <col min="2" max="2" width="11.5" style="1" bestFit="1" customWidth="1"/>
    <col min="3" max="3" width="10.5" style="1" customWidth="1"/>
    <col min="4" max="5" width="13.5" style="1" customWidth="1"/>
    <col min="6" max="6" width="16.5" style="1" bestFit="1" customWidth="1"/>
    <col min="7" max="7" width="10.33203125" style="1" customWidth="1"/>
    <col min="8" max="8" width="13.1640625" style="1" bestFit="1" customWidth="1"/>
    <col min="9" max="9" width="13.1640625" style="1" customWidth="1"/>
    <col min="10" max="10" width="16" style="1" customWidth="1"/>
    <col min="11" max="11" width="15.58203125" style="1" bestFit="1" customWidth="1"/>
    <col min="12" max="12" width="16" style="1" customWidth="1"/>
    <col min="13" max="13" width="11.25" style="1" bestFit="1" customWidth="1"/>
    <col min="14" max="14" width="14" style="1" bestFit="1" customWidth="1"/>
    <col min="15" max="15" width="8.25" style="1" bestFit="1" customWidth="1"/>
    <col min="16" max="16" width="9.5" style="1" customWidth="1"/>
    <col min="17" max="17" width="10.1640625" style="1" bestFit="1" customWidth="1"/>
    <col min="18" max="18" width="10.1640625" style="1" customWidth="1"/>
    <col min="19" max="19" width="12.4140625" style="1" customWidth="1"/>
    <col min="20" max="20" width="15.5" style="1" customWidth="1"/>
    <col min="21" max="21" width="14.08203125" style="1" customWidth="1"/>
    <col min="22" max="22" width="12" style="1" customWidth="1"/>
    <col min="23" max="26" width="9" style="1"/>
    <col min="27" max="27" width="9.83203125" style="2" bestFit="1" customWidth="1"/>
    <col min="28" max="16384" width="9" style="1"/>
  </cols>
  <sheetData>
    <row r="1" spans="1:27" ht="59.25" customHeight="1" thickBot="1" x14ac:dyDescent="0.4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AA1"/>
    </row>
    <row r="2" spans="1:27" ht="27" customHeight="1" thickBot="1" x14ac:dyDescent="0.4">
      <c r="G2" s="4" t="s">
        <v>1</v>
      </c>
      <c r="H2" s="4" t="s">
        <v>2</v>
      </c>
      <c r="I2" s="42"/>
      <c r="T2" s="4" t="s">
        <v>1</v>
      </c>
      <c r="U2" s="4" t="s">
        <v>2</v>
      </c>
      <c r="V2" s="4" t="s">
        <v>29</v>
      </c>
      <c r="W2"/>
      <c r="X2"/>
      <c r="AA2"/>
    </row>
    <row r="3" spans="1:27" ht="16" thickTop="1" x14ac:dyDescent="0.35">
      <c r="D3" s="74" t="s">
        <v>0</v>
      </c>
      <c r="E3" s="31"/>
      <c r="F3" s="33" t="s">
        <v>26</v>
      </c>
      <c r="G3" s="36">
        <v>191.52</v>
      </c>
      <c r="H3" s="18">
        <v>273.60000000000002</v>
      </c>
      <c r="I3" s="43"/>
      <c r="Q3" s="49" t="s">
        <v>11</v>
      </c>
      <c r="R3" s="50"/>
      <c r="S3" s="51"/>
      <c r="T3" s="39">
        <v>95.76</v>
      </c>
      <c r="U3" s="39">
        <v>136.80000000000001</v>
      </c>
      <c r="V3" s="39">
        <v>95.76</v>
      </c>
      <c r="W3"/>
      <c r="X3"/>
      <c r="AA3"/>
    </row>
    <row r="4" spans="1:27" x14ac:dyDescent="0.35">
      <c r="A4"/>
      <c r="B4"/>
      <c r="C4"/>
      <c r="D4" s="75"/>
      <c r="E4" s="32"/>
      <c r="F4" s="34" t="s">
        <v>14</v>
      </c>
      <c r="G4" s="37">
        <v>362.52000000000004</v>
      </c>
      <c r="H4" s="19">
        <v>526.68000000000006</v>
      </c>
      <c r="I4" s="43"/>
      <c r="J4" s="2"/>
      <c r="K4" s="21">
        <v>1.3340000000000001</v>
      </c>
      <c r="L4" s="22"/>
      <c r="M4"/>
      <c r="N4"/>
      <c r="O4"/>
      <c r="P4"/>
      <c r="Q4" s="52"/>
      <c r="R4" s="53"/>
      <c r="S4" s="54"/>
      <c r="T4" s="40">
        <v>188.78400000000002</v>
      </c>
      <c r="U4" s="40">
        <v>248.97600000000003</v>
      </c>
      <c r="V4" s="40">
        <v>173.73600000000002</v>
      </c>
      <c r="W4"/>
      <c r="X4"/>
      <c r="AA4"/>
    </row>
    <row r="5" spans="1:27" ht="16" thickBot="1" x14ac:dyDescent="0.4">
      <c r="A5"/>
      <c r="B5"/>
      <c r="C5"/>
      <c r="D5" s="75"/>
      <c r="E5" s="32"/>
      <c r="F5" s="34" t="s">
        <v>15</v>
      </c>
      <c r="G5" s="37">
        <v>567.72</v>
      </c>
      <c r="H5" s="19">
        <v>786.6</v>
      </c>
      <c r="I5" s="43"/>
      <c r="J5" s="2"/>
      <c r="K5" s="23"/>
      <c r="L5" s="24"/>
      <c r="Q5" s="52"/>
      <c r="R5" s="53"/>
      <c r="S5" s="54"/>
      <c r="T5" s="44">
        <v>296.86</v>
      </c>
      <c r="U5" s="40">
        <v>357.048</v>
      </c>
      <c r="V5" s="40">
        <v>270.86400000000003</v>
      </c>
      <c r="W5"/>
      <c r="X5"/>
      <c r="AA5"/>
    </row>
    <row r="6" spans="1:27" ht="16" thickBot="1" x14ac:dyDescent="0.4">
      <c r="A6"/>
      <c r="B6"/>
      <c r="C6"/>
      <c r="D6" s="75"/>
      <c r="E6" s="32"/>
      <c r="F6" s="34" t="s">
        <v>16</v>
      </c>
      <c r="G6" s="37">
        <v>772.92000000000007</v>
      </c>
      <c r="H6" s="19">
        <v>1046.52</v>
      </c>
      <c r="I6" s="43"/>
      <c r="J6" s="2"/>
      <c r="K6" s="23"/>
      <c r="L6" s="24"/>
      <c r="Q6" s="52"/>
      <c r="R6" s="53"/>
      <c r="S6" s="54"/>
      <c r="T6" s="46">
        <v>406.29600000000005</v>
      </c>
      <c r="U6" s="40">
        <v>466.48800000000006</v>
      </c>
      <c r="V6" s="40">
        <v>366.62400000000002</v>
      </c>
      <c r="W6"/>
      <c r="X6"/>
      <c r="AA6"/>
    </row>
    <row r="7" spans="1:27" x14ac:dyDescent="0.35">
      <c r="A7"/>
      <c r="B7"/>
      <c r="C7"/>
      <c r="D7" s="75"/>
      <c r="E7" s="32"/>
      <c r="F7" s="34" t="s">
        <v>17</v>
      </c>
      <c r="G7" s="37">
        <v>1032.8400000000001</v>
      </c>
      <c r="H7" s="19">
        <v>1354.3200000000002</v>
      </c>
      <c r="I7" s="43"/>
      <c r="J7" s="2"/>
      <c r="K7" s="25"/>
      <c r="Q7" s="52"/>
      <c r="R7" s="53"/>
      <c r="S7" s="54"/>
      <c r="T7" s="45">
        <v>543.096</v>
      </c>
      <c r="U7" s="40">
        <v>603.28800000000001</v>
      </c>
      <c r="V7" s="40">
        <v>489.74400000000003</v>
      </c>
      <c r="W7"/>
      <c r="X7"/>
      <c r="AA7"/>
    </row>
    <row r="8" spans="1:27" ht="16" thickBot="1" x14ac:dyDescent="0.4">
      <c r="A8"/>
      <c r="B8"/>
      <c r="C8"/>
      <c r="D8" s="75"/>
      <c r="E8" s="32"/>
      <c r="F8" s="35" t="s">
        <v>23</v>
      </c>
      <c r="G8" s="38">
        <v>772.92000000000007</v>
      </c>
      <c r="H8" s="20">
        <v>971.28000000000009</v>
      </c>
      <c r="I8" s="43"/>
      <c r="J8" s="2"/>
      <c r="K8" s="2"/>
      <c r="Q8" s="55"/>
      <c r="R8" s="56"/>
      <c r="S8" s="57"/>
      <c r="T8" s="41">
        <v>402.19200000000001</v>
      </c>
      <c r="U8" s="41">
        <v>402.19200000000001</v>
      </c>
      <c r="V8" s="41">
        <v>370.72800000000001</v>
      </c>
      <c r="W8"/>
      <c r="X8"/>
      <c r="AA8"/>
    </row>
    <row r="9" spans="1:27" s="3" customFormat="1" ht="37.5" customHeight="1" thickBot="1" x14ac:dyDescent="0.4">
      <c r="A9" s="48" t="s">
        <v>12</v>
      </c>
      <c r="B9" s="48" t="s">
        <v>3</v>
      </c>
      <c r="C9" s="73" t="s">
        <v>13</v>
      </c>
      <c r="D9" s="76"/>
      <c r="E9" s="77"/>
      <c r="F9" s="67" t="s">
        <v>9</v>
      </c>
      <c r="G9" s="73" t="s">
        <v>0</v>
      </c>
      <c r="H9" s="76"/>
      <c r="I9" s="77"/>
      <c r="J9" s="69" t="s">
        <v>8</v>
      </c>
      <c r="K9" s="9" t="s">
        <v>4</v>
      </c>
      <c r="L9" s="5" t="s">
        <v>18</v>
      </c>
      <c r="M9" s="48" t="s">
        <v>19</v>
      </c>
      <c r="N9" s="48" t="s">
        <v>22</v>
      </c>
      <c r="O9" s="48" t="s">
        <v>6</v>
      </c>
      <c r="P9" s="48" t="s">
        <v>21</v>
      </c>
      <c r="Q9" s="47" t="s">
        <v>27</v>
      </c>
      <c r="R9" s="47" t="s">
        <v>28</v>
      </c>
      <c r="S9" s="47" t="s">
        <v>30</v>
      </c>
      <c r="T9" s="72" t="s">
        <v>7</v>
      </c>
      <c r="U9" s="70" t="s">
        <v>20</v>
      </c>
      <c r="AA9"/>
    </row>
    <row r="10" spans="1:27" s="3" customFormat="1" ht="42.75" customHeight="1" thickBot="1" x14ac:dyDescent="0.4">
      <c r="A10" s="48"/>
      <c r="B10" s="48"/>
      <c r="C10" s="5" t="s">
        <v>1</v>
      </c>
      <c r="D10" s="5" t="s">
        <v>2</v>
      </c>
      <c r="E10" s="5" t="s">
        <v>29</v>
      </c>
      <c r="F10" s="68"/>
      <c r="G10" s="5" t="s">
        <v>1</v>
      </c>
      <c r="H10" s="5" t="s">
        <v>2</v>
      </c>
      <c r="I10" s="5" t="s">
        <v>29</v>
      </c>
      <c r="J10" s="69"/>
      <c r="K10" s="14">
        <v>0</v>
      </c>
      <c r="L10" s="5" t="s">
        <v>5</v>
      </c>
      <c r="M10" s="48"/>
      <c r="N10" s="48"/>
      <c r="O10" s="48"/>
      <c r="P10" s="48"/>
      <c r="Q10" s="48"/>
      <c r="R10" s="48"/>
      <c r="S10" s="48"/>
      <c r="T10" s="73"/>
      <c r="U10" s="71"/>
      <c r="AA10"/>
    </row>
    <row r="11" spans="1:27" ht="16" thickBot="1" x14ac:dyDescent="0.4">
      <c r="L11" s="15"/>
      <c r="M11" s="15"/>
      <c r="N11" s="15"/>
      <c r="O11" s="15"/>
      <c r="P11" s="15"/>
      <c r="AA11" s="2">
        <f>AA10-AA9</f>
        <v>0</v>
      </c>
    </row>
    <row r="12" spans="1:27" ht="31.5" customHeight="1" thickBot="1" x14ac:dyDescent="0.4">
      <c r="A12" s="12">
        <v>200</v>
      </c>
      <c r="B12" s="12">
        <v>2</v>
      </c>
      <c r="C12" s="12"/>
      <c r="D12" s="13"/>
      <c r="E12" s="13"/>
      <c r="F12" s="26">
        <f>C12+D12+E12</f>
        <v>0</v>
      </c>
      <c r="G12" s="6">
        <f>IF(A12=100, $G$8*C12, IF($B$12=0.5, C12*G3, IF($B$12=1, C12*G4, IF($B$12=2, C12*G5, IF($B$12=3, C12*G6, IF($B$12=4, C12*G7))))))</f>
        <v>0</v>
      </c>
      <c r="H12" s="7">
        <f>IF(A12=100, $H$8*D12, IF(B12=0.5, D12*H3, IF($B$12=1, D12*H4, IF($B$12=2, D12*H5, IF($B$12=3, D12*H6, IF($B$12=4, D12*H7))))))</f>
        <v>0</v>
      </c>
      <c r="I12" s="7">
        <f>IF(B12=100, $G$8*E12, IF(C12=0.5, E12*G3, IF($B$12=1, E12*G4, IF($B$12=2, E12*G5, IF($B$12=3, E12*G6, IF($B$12=4, E12*G7))))))</f>
        <v>0</v>
      </c>
      <c r="J12" s="27">
        <f>G12+H12+I12</f>
        <v>0</v>
      </c>
      <c r="K12" s="10">
        <f>$B$12*$K$10</f>
        <v>0</v>
      </c>
      <c r="L12" s="11">
        <f>L11</f>
        <v>0</v>
      </c>
      <c r="M12" s="11">
        <f>$B$12*M11</f>
        <v>0</v>
      </c>
      <c r="N12" s="11">
        <f>$N$11*$B$12</f>
        <v>0</v>
      </c>
      <c r="O12" s="11">
        <f>$O$11*$B$12</f>
        <v>0</v>
      </c>
      <c r="P12" s="11">
        <f>$B$12*$P$11</f>
        <v>0</v>
      </c>
      <c r="Q12" s="7">
        <f>IF(A12=100, $T$8*(C12), IF(B12=0.5, C12*T3,  IF($B$12=1, (C12)*T4, IF($B$12=2, (C12)*T5, IF($B$12=3, (C12)*T6, IF($B$12=4, (C12)*T7))))))</f>
        <v>0</v>
      </c>
      <c r="R12" s="7">
        <f>IF(A12=100, $U$8*(D12), IF(B12=0.5, D12*U3,  IF($B$12=1, (D12)*U4, IF($B$12=2, (D12)*U5, IF($B$12=3, (D12)*U6, IF($B$12=4, (D12)*U7))))))</f>
        <v>0</v>
      </c>
      <c r="S12" s="7">
        <f>IF(B12=100, $V$8*E12, IF(C12=0.5, E12*V3, IF($B$12=1, E12*V4, IF($B$12=2, E12*V5, IF($B$12=3, E12*V6, IF($B$12=4, E12*V7))))))</f>
        <v>0</v>
      </c>
      <c r="T12" s="8">
        <f>K12+L12+M12+O12+P12+Q12+N12+R12+S12</f>
        <v>0</v>
      </c>
      <c r="U12" s="28">
        <f>J12-T12</f>
        <v>0</v>
      </c>
    </row>
    <row r="14" spans="1:27" ht="16" thickBot="1" x14ac:dyDescent="0.4"/>
    <row r="15" spans="1:27" ht="41.25" customHeight="1" thickBot="1" x14ac:dyDescent="0.4">
      <c r="A15" s="64" t="s">
        <v>10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6"/>
    </row>
    <row r="16" spans="1:27" x14ac:dyDescent="0.35">
      <c r="A16" s="16" t="str">
        <f ca="1">CELL("filename")</f>
        <v>https://internrwa-my.sharepoint.com/personal/rmazarei_irwaonline_org/Documents/Desktop/[Course_Income_Break_Even_Point_Cdn_Chapters_2025.xlsx]Sheet1</v>
      </c>
    </row>
    <row r="17" spans="1:27" ht="16" thickBot="1" x14ac:dyDescent="0.4"/>
    <row r="18" spans="1:27" ht="30.75" customHeight="1" thickBot="1" x14ac:dyDescent="0.4">
      <c r="A18" s="61" t="str">
        <f>IF(U12&gt;0, "Good to Go, Your Chapter Will Make Profit from This Class", "Your Chapter Will Not Make Profit from This Class")</f>
        <v>Your Chapter Will Not Make Profit from This Class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3"/>
    </row>
    <row r="19" spans="1:27" ht="25" x14ac:dyDescent="0.35">
      <c r="A19" s="29" t="s">
        <v>25</v>
      </c>
    </row>
    <row r="20" spans="1:27" s="17" customFormat="1" x14ac:dyDescent="0.35">
      <c r="AA20" s="30"/>
    </row>
    <row r="21" spans="1:27" s="17" customFormat="1" x14ac:dyDescent="0.35">
      <c r="AA21" s="30"/>
    </row>
    <row r="22" spans="1:27" s="17" customFormat="1" x14ac:dyDescent="0.35">
      <c r="AA22" s="30"/>
    </row>
    <row r="23" spans="1:27" s="17" customFormat="1" x14ac:dyDescent="0.35">
      <c r="AA23" s="30"/>
    </row>
    <row r="24" spans="1:27" s="17" customFormat="1" x14ac:dyDescent="0.35">
      <c r="AA24" s="30"/>
    </row>
    <row r="25" spans="1:27" s="17" customFormat="1" x14ac:dyDescent="0.35">
      <c r="AA25" s="30"/>
    </row>
    <row r="26" spans="1:27" s="17" customFormat="1" x14ac:dyDescent="0.35">
      <c r="AA26" s="30"/>
    </row>
    <row r="27" spans="1:27" s="17" customFormat="1" x14ac:dyDescent="0.35">
      <c r="AA27" s="30"/>
    </row>
    <row r="28" spans="1:27" s="17" customFormat="1" x14ac:dyDescent="0.35">
      <c r="AA28" s="30"/>
    </row>
    <row r="29" spans="1:27" s="17" customFormat="1" x14ac:dyDescent="0.35">
      <c r="AA29" s="30"/>
    </row>
    <row r="30" spans="1:27" s="17" customFormat="1" x14ac:dyDescent="0.35">
      <c r="AA30" s="30"/>
    </row>
    <row r="31" spans="1:27" s="17" customFormat="1" x14ac:dyDescent="0.35">
      <c r="AA31" s="30"/>
    </row>
    <row r="32" spans="1:27" s="17" customFormat="1" x14ac:dyDescent="0.35">
      <c r="AA32" s="30"/>
    </row>
    <row r="33" spans="27:27" s="17" customFormat="1" x14ac:dyDescent="0.35">
      <c r="AA33" s="30"/>
    </row>
    <row r="34" spans="27:27" s="17" customFormat="1" x14ac:dyDescent="0.35">
      <c r="AA34" s="30"/>
    </row>
    <row r="35" spans="27:27" s="17" customFormat="1" x14ac:dyDescent="0.35">
      <c r="AA35" s="30"/>
    </row>
    <row r="36" spans="27:27" s="17" customFormat="1" x14ac:dyDescent="0.35">
      <c r="AA36" s="30"/>
    </row>
    <row r="37" spans="27:27" s="17" customFormat="1" x14ac:dyDescent="0.35">
      <c r="AA37" s="30"/>
    </row>
  </sheetData>
  <sheetProtection selectLockedCells="1"/>
  <mergeCells count="20">
    <mergeCell ref="N9:N10"/>
    <mergeCell ref="D3:D8"/>
    <mergeCell ref="C9:E9"/>
    <mergeCell ref="G9:I9"/>
    <mergeCell ref="S9:S10"/>
    <mergeCell ref="Q3:S8"/>
    <mergeCell ref="A1:V1"/>
    <mergeCell ref="A18:U18"/>
    <mergeCell ref="A15:U15"/>
    <mergeCell ref="A9:A10"/>
    <mergeCell ref="B9:B10"/>
    <mergeCell ref="F9:F10"/>
    <mergeCell ref="J9:J10"/>
    <mergeCell ref="M9:M10"/>
    <mergeCell ref="O9:O10"/>
    <mergeCell ref="U9:U10"/>
    <mergeCell ref="T9:T10"/>
    <mergeCell ref="Q9:Q10"/>
    <mergeCell ref="R9:R10"/>
    <mergeCell ref="P9:P10"/>
  </mergeCells>
  <conditionalFormatting sqref="A18:U18">
    <cfRule type="cellIs" dxfId="1" priority="3" operator="equal">
      <formula>"Your Chapter Will Not Make Profit from This Class"</formula>
    </cfRule>
    <cfRule type="cellIs" dxfId="0" priority="5" operator="equal">
      <formula>"Good to Go, Your Chapter Will Make Profit from This Class"</formula>
    </cfRule>
  </conditionalFormatting>
  <printOptions horizontalCentered="1"/>
  <pageMargins left="0.2" right="0.2" top="0.31" bottom="0.75" header="0.3" footer="0.3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rakhshan</dc:creator>
  <cp:lastModifiedBy>Rakhshan Mazarei</cp:lastModifiedBy>
  <cp:lastPrinted>2023-02-01T17:21:41Z</cp:lastPrinted>
  <dcterms:created xsi:type="dcterms:W3CDTF">2015-03-04T13:56:48Z</dcterms:created>
  <dcterms:modified xsi:type="dcterms:W3CDTF">2025-04-15T20:36:32Z</dcterms:modified>
</cp:coreProperties>
</file>